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4" i="2" l="1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</calcChain>
</file>

<file path=xl/sharedStrings.xml><?xml version="1.0" encoding="utf-8"?>
<sst xmlns="http://schemas.openxmlformats.org/spreadsheetml/2006/main" count="14" uniqueCount="14">
  <si>
    <t>Стоимость кольца, руб.</t>
  </si>
  <si>
    <t xml:space="preserve">Стоимость работы, руб. </t>
  </si>
  <si>
    <t>Итого, руб.</t>
  </si>
  <si>
    <t>Количество колец, шт.</t>
  </si>
  <si>
    <t>Копка колодцев Москва Московская область</t>
  </si>
  <si>
    <t>http://www.kolodec24.ru/kolodcy-pod-klyuch/</t>
  </si>
  <si>
    <t>http://www.kolodec24.ru/chistka-i-remont-kolodca/</t>
  </si>
  <si>
    <t>Чистка и ремонт колодца Москва Московская область</t>
  </si>
  <si>
    <t>Углубление колодца Москва и  Московская область</t>
  </si>
  <si>
    <t>http://www.kolodec24.ru/uglublenie-kolodca/</t>
  </si>
  <si>
    <t>Обустройство и монтаж септиков</t>
  </si>
  <si>
    <t>http://www.kolodec24.ru/septiki/</t>
  </si>
  <si>
    <t>Монтаж систем водоснабжения</t>
  </si>
  <si>
    <t>http://www.kolodec24.ru/vodosnabzhenie/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</si>
</sst>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28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lodec24.ru/uglublenie-kolodca/" TargetMode="External"/><Relationship Id="rId2" Type="http://schemas.openxmlformats.org/officeDocument/2006/relationships/hyperlink" Target="http://www.kolodec24.ru/chistka-i-remont-kolodca/" TargetMode="External"/><Relationship Id="rId1" Type="http://schemas.openxmlformats.org/officeDocument/2006/relationships/hyperlink" Target="http://www.kolodec24.ru/kolodcy-pod-klyuch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kolodec24.ru/vodosnabzhenie/" TargetMode="External"/><Relationship Id="rId4" Type="http://schemas.openxmlformats.org/officeDocument/2006/relationships/hyperlink" Target="http://www.kolodec24.ru/septik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43" sqref="B43"/>
    </sheetView>
  </sheetViews>
  <sheetFormatPr defaultRowHeight="15" x14ac:dyDescent="0.25"/>
  <cols>
    <col min="1" max="1" width="28.42578125" customWidth="1"/>
    <col min="2" max="2" width="30.42578125" customWidth="1"/>
    <col min="3" max="3" width="34.5703125" customWidth="1"/>
    <col min="4" max="4" width="28" customWidth="1"/>
  </cols>
  <sheetData>
    <row r="1" spans="1:4" s="1" customFormat="1" ht="37.5" customHeight="1" x14ac:dyDescent="0.25">
      <c r="A1" s="6" t="s">
        <v>4</v>
      </c>
      <c r="B1" s="7"/>
      <c r="C1" s="7"/>
      <c r="D1" s="7"/>
    </row>
    <row r="2" spans="1:4" s="1" customFormat="1" ht="37.5" customHeight="1" x14ac:dyDescent="0.25">
      <c r="A2" s="9" t="s">
        <v>5</v>
      </c>
      <c r="B2" s="8"/>
      <c r="C2" s="8"/>
      <c r="D2" s="8"/>
    </row>
    <row r="3" spans="1:4" s="1" customFormat="1" ht="72.75" customHeight="1" x14ac:dyDescent="0.25">
      <c r="A3" s="2" t="s">
        <v>3</v>
      </c>
      <c r="B3" s="2" t="s">
        <v>0</v>
      </c>
      <c r="C3" s="2" t="s">
        <v>1</v>
      </c>
      <c r="D3" s="3" t="s">
        <v>2</v>
      </c>
    </row>
    <row r="4" spans="1:4" ht="23.25" x14ac:dyDescent="0.25">
      <c r="A4" s="4">
        <v>1</v>
      </c>
      <c r="B4" s="4">
        <v>2000</v>
      </c>
      <c r="C4" s="4">
        <f>2500+300</f>
        <v>2800</v>
      </c>
      <c r="D4" s="4">
        <f t="shared" ref="D4:D28" si="0">C4+B4</f>
        <v>4800</v>
      </c>
    </row>
    <row r="5" spans="1:4" ht="23.25" x14ac:dyDescent="0.25">
      <c r="A5" s="4">
        <v>2</v>
      </c>
      <c r="B5" s="4">
        <v>4000</v>
      </c>
      <c r="C5" s="4">
        <f>5000+600</f>
        <v>5600</v>
      </c>
      <c r="D5" s="4">
        <f t="shared" si="0"/>
        <v>9600</v>
      </c>
    </row>
    <row r="6" spans="1:4" ht="23.25" x14ac:dyDescent="0.25">
      <c r="A6" s="4">
        <v>3</v>
      </c>
      <c r="B6" s="4">
        <v>6000</v>
      </c>
      <c r="C6" s="4">
        <f>7500+900</f>
        <v>8400</v>
      </c>
      <c r="D6" s="4">
        <f t="shared" si="0"/>
        <v>14400</v>
      </c>
    </row>
    <row r="7" spans="1:4" ht="23.25" x14ac:dyDescent="0.25">
      <c r="A7" s="4">
        <v>4</v>
      </c>
      <c r="B7" s="4">
        <v>8000</v>
      </c>
      <c r="C7" s="4">
        <f>10000+300*A7</f>
        <v>11200</v>
      </c>
      <c r="D7" s="4">
        <f t="shared" si="0"/>
        <v>19200</v>
      </c>
    </row>
    <row r="8" spans="1:4" ht="23.25" x14ac:dyDescent="0.25">
      <c r="A8" s="4">
        <v>5</v>
      </c>
      <c r="B8" s="4">
        <v>10000</v>
      </c>
      <c r="C8" s="4">
        <f>12500+300*A8</f>
        <v>14000</v>
      </c>
      <c r="D8" s="4">
        <f t="shared" si="0"/>
        <v>24000</v>
      </c>
    </row>
    <row r="9" spans="1:4" ht="23.25" x14ac:dyDescent="0.25">
      <c r="A9" s="4">
        <v>6</v>
      </c>
      <c r="B9" s="4">
        <v>12000</v>
      </c>
      <c r="C9" s="4">
        <f>15000+300*A9</f>
        <v>16800</v>
      </c>
      <c r="D9" s="4">
        <f t="shared" si="0"/>
        <v>28800</v>
      </c>
    </row>
    <row r="10" spans="1:4" ht="23.25" x14ac:dyDescent="0.25">
      <c r="A10" s="4">
        <v>7</v>
      </c>
      <c r="B10" s="4">
        <v>14000</v>
      </c>
      <c r="C10" s="4">
        <f>17500+300*A10</f>
        <v>19600</v>
      </c>
      <c r="D10" s="4">
        <f t="shared" si="0"/>
        <v>33600</v>
      </c>
    </row>
    <row r="11" spans="1:4" ht="23.25" x14ac:dyDescent="0.25">
      <c r="A11" s="4">
        <v>8</v>
      </c>
      <c r="B11" s="4">
        <v>16000</v>
      </c>
      <c r="C11" s="4">
        <f>20000+300*A11</f>
        <v>22400</v>
      </c>
      <c r="D11" s="4">
        <f t="shared" si="0"/>
        <v>38400</v>
      </c>
    </row>
    <row r="12" spans="1:4" ht="23.25" x14ac:dyDescent="0.25">
      <c r="A12" s="4">
        <v>9</v>
      </c>
      <c r="B12" s="4">
        <v>18000</v>
      </c>
      <c r="C12" s="4">
        <f>22500+300*A12</f>
        <v>25200</v>
      </c>
      <c r="D12" s="4">
        <f t="shared" si="0"/>
        <v>43200</v>
      </c>
    </row>
    <row r="13" spans="1:4" ht="23.25" x14ac:dyDescent="0.25">
      <c r="A13" s="4">
        <v>10</v>
      </c>
      <c r="B13" s="4">
        <v>20000</v>
      </c>
      <c r="C13" s="4">
        <f>25000+300*A13</f>
        <v>28000</v>
      </c>
      <c r="D13" s="4">
        <f t="shared" si="0"/>
        <v>48000</v>
      </c>
    </row>
    <row r="14" spans="1:4" ht="23.25" x14ac:dyDescent="0.25">
      <c r="A14" s="4">
        <v>11</v>
      </c>
      <c r="B14" s="4">
        <v>22000</v>
      </c>
      <c r="C14" s="4">
        <f>28000+300*A14</f>
        <v>31300</v>
      </c>
      <c r="D14" s="4">
        <f t="shared" si="0"/>
        <v>53300</v>
      </c>
    </row>
    <row r="15" spans="1:4" ht="23.25" x14ac:dyDescent="0.25">
      <c r="A15" s="4">
        <v>12</v>
      </c>
      <c r="B15" s="4">
        <v>24000</v>
      </c>
      <c r="C15" s="4">
        <f>31000+300*A15</f>
        <v>34600</v>
      </c>
      <c r="D15" s="4">
        <f t="shared" si="0"/>
        <v>58600</v>
      </c>
    </row>
    <row r="16" spans="1:4" ht="23.25" x14ac:dyDescent="0.25">
      <c r="A16" s="4">
        <v>13</v>
      </c>
      <c r="B16" s="4">
        <v>26000</v>
      </c>
      <c r="C16" s="4">
        <f>34000+300*A16</f>
        <v>37900</v>
      </c>
      <c r="D16" s="4">
        <f t="shared" si="0"/>
        <v>63900</v>
      </c>
    </row>
    <row r="17" spans="1:4" ht="23.25" x14ac:dyDescent="0.25">
      <c r="A17" s="4">
        <v>14</v>
      </c>
      <c r="B17" s="4">
        <v>28000</v>
      </c>
      <c r="C17" s="4">
        <f>37000+300*A17</f>
        <v>41200</v>
      </c>
      <c r="D17" s="4">
        <f t="shared" si="0"/>
        <v>69200</v>
      </c>
    </row>
    <row r="18" spans="1:4" ht="23.25" x14ac:dyDescent="0.25">
      <c r="A18" s="4">
        <v>15</v>
      </c>
      <c r="B18" s="4">
        <v>30000</v>
      </c>
      <c r="C18" s="4">
        <f>40000+300*A18</f>
        <v>44500</v>
      </c>
      <c r="D18" s="4">
        <f t="shared" si="0"/>
        <v>74500</v>
      </c>
    </row>
    <row r="19" spans="1:4" ht="23.25" x14ac:dyDescent="0.25">
      <c r="A19" s="4">
        <v>16</v>
      </c>
      <c r="B19" s="4">
        <v>32000</v>
      </c>
      <c r="C19" s="4">
        <f>43500+300*A19</f>
        <v>48300</v>
      </c>
      <c r="D19" s="4">
        <f t="shared" si="0"/>
        <v>80300</v>
      </c>
    </row>
    <row r="20" spans="1:4" ht="23.25" x14ac:dyDescent="0.25">
      <c r="A20" s="4">
        <v>17</v>
      </c>
      <c r="B20" s="4">
        <v>34000</v>
      </c>
      <c r="C20" s="4">
        <f>47000+300*A20</f>
        <v>52100</v>
      </c>
      <c r="D20" s="4">
        <f t="shared" si="0"/>
        <v>86100</v>
      </c>
    </row>
    <row r="21" spans="1:4" ht="23.25" x14ac:dyDescent="0.25">
      <c r="A21" s="4">
        <v>18</v>
      </c>
      <c r="B21" s="4">
        <v>36000</v>
      </c>
      <c r="C21" s="4">
        <f>50500+300*A21</f>
        <v>55900</v>
      </c>
      <c r="D21" s="4">
        <f t="shared" si="0"/>
        <v>91900</v>
      </c>
    </row>
    <row r="22" spans="1:4" ht="23.25" x14ac:dyDescent="0.25">
      <c r="A22" s="4">
        <v>19</v>
      </c>
      <c r="B22" s="4">
        <v>38000</v>
      </c>
      <c r="C22" s="4">
        <f>54000+300*A22</f>
        <v>59700</v>
      </c>
      <c r="D22" s="4">
        <f t="shared" si="0"/>
        <v>97700</v>
      </c>
    </row>
    <row r="23" spans="1:4" ht="23.25" x14ac:dyDescent="0.25">
      <c r="A23" s="4">
        <v>20</v>
      </c>
      <c r="B23" s="4">
        <v>40000</v>
      </c>
      <c r="C23" s="4">
        <f>57500+300*A23</f>
        <v>63500</v>
      </c>
      <c r="D23" s="4">
        <f t="shared" si="0"/>
        <v>103500</v>
      </c>
    </row>
    <row r="24" spans="1:4" ht="23.25" x14ac:dyDescent="0.25">
      <c r="A24" s="4">
        <v>21</v>
      </c>
      <c r="B24" s="4">
        <v>42000</v>
      </c>
      <c r="C24" s="4">
        <f>61000+300*A24</f>
        <v>67300</v>
      </c>
      <c r="D24" s="4">
        <f t="shared" si="0"/>
        <v>109300</v>
      </c>
    </row>
    <row r="25" spans="1:4" ht="23.25" x14ac:dyDescent="0.25">
      <c r="A25" s="4">
        <v>22</v>
      </c>
      <c r="B25" s="4">
        <v>44000</v>
      </c>
      <c r="C25" s="4">
        <f>64500+300*A25</f>
        <v>71100</v>
      </c>
      <c r="D25" s="4">
        <f t="shared" si="0"/>
        <v>115100</v>
      </c>
    </row>
    <row r="26" spans="1:4" ht="23.25" x14ac:dyDescent="0.25">
      <c r="A26" s="4">
        <v>23</v>
      </c>
      <c r="B26" s="4">
        <v>46000</v>
      </c>
      <c r="C26" s="4">
        <f>68000+300*A26</f>
        <v>74900</v>
      </c>
      <c r="D26" s="4">
        <f t="shared" si="0"/>
        <v>120900</v>
      </c>
    </row>
    <row r="27" spans="1:4" ht="23.25" x14ac:dyDescent="0.25">
      <c r="A27" s="4">
        <v>24</v>
      </c>
      <c r="B27" s="4">
        <v>48000</v>
      </c>
      <c r="C27" s="4">
        <f>71500+300*A27</f>
        <v>78700</v>
      </c>
      <c r="D27" s="4">
        <f t="shared" si="0"/>
        <v>126700</v>
      </c>
    </row>
    <row r="28" spans="1:4" ht="23.25" x14ac:dyDescent="0.25">
      <c r="A28" s="4">
        <v>25</v>
      </c>
      <c r="B28" s="4">
        <v>50000</v>
      </c>
      <c r="C28" s="4">
        <f>75000+300*A28</f>
        <v>82500</v>
      </c>
      <c r="D28" s="4">
        <f t="shared" si="0"/>
        <v>132500</v>
      </c>
    </row>
    <row r="31" spans="1:4" ht="33.75" x14ac:dyDescent="0.5">
      <c r="A31" s="12" t="s">
        <v>7</v>
      </c>
      <c r="B31" s="5"/>
      <c r="C31" s="5"/>
      <c r="D31" s="5"/>
    </row>
    <row r="32" spans="1:4" ht="26.25" customHeight="1" x14ac:dyDescent="0.55000000000000004">
      <c r="A32" s="11" t="s">
        <v>6</v>
      </c>
      <c r="B32" s="10"/>
      <c r="C32" s="10"/>
      <c r="D32" s="10"/>
    </row>
    <row r="34" spans="1:4" ht="36" x14ac:dyDescent="0.55000000000000004">
      <c r="A34" s="10" t="s">
        <v>8</v>
      </c>
      <c r="B34" s="10"/>
      <c r="C34" s="10"/>
      <c r="D34" s="10"/>
    </row>
    <row r="35" spans="1:4" ht="30.75" customHeight="1" x14ac:dyDescent="0.55000000000000004">
      <c r="A35" s="11" t="s">
        <v>9</v>
      </c>
      <c r="B35" s="10"/>
      <c r="C35" s="10"/>
      <c r="D35" s="10"/>
    </row>
    <row r="37" spans="1:4" ht="46.5" x14ac:dyDescent="0.7">
      <c r="A37" s="13" t="s">
        <v>10</v>
      </c>
      <c r="B37" s="13"/>
      <c r="C37" s="13"/>
      <c r="D37" s="13"/>
    </row>
    <row r="38" spans="1:4" ht="33.75" customHeight="1" x14ac:dyDescent="0.55000000000000004">
      <c r="A38" s="11" t="s">
        <v>11</v>
      </c>
      <c r="B38" s="10"/>
      <c r="C38" s="10"/>
      <c r="D38" s="10"/>
    </row>
    <row r="40" spans="1:4" ht="46.5" x14ac:dyDescent="0.7">
      <c r="A40" s="13" t="s">
        <v>12</v>
      </c>
      <c r="B40" s="13"/>
      <c r="C40" s="13"/>
      <c r="D40" s="13"/>
    </row>
    <row r="41" spans="1:4" ht="48.75" customHeight="1" x14ac:dyDescent="0.55000000000000004">
      <c r="A41" s="11" t="s">
        <v>13</v>
      </c>
      <c r="B41" s="10"/>
      <c r="C41" s="10"/>
      <c r="D41" s="10"/>
    </row>
  </sheetData>
  <mergeCells count="10">
    <mergeCell ref="A37:D37"/>
    <mergeCell ref="A38:D38"/>
    <mergeCell ref="A40:D40"/>
    <mergeCell ref="A41:D41"/>
    <mergeCell ref="A1:D1"/>
    <mergeCell ref="A2:D2"/>
    <mergeCell ref="A31:D31"/>
    <mergeCell ref="A32:D32"/>
    <mergeCell ref="A34:D34"/>
    <mergeCell ref="A35:D35"/>
  </mergeCells>
  <hyperlinks>
    <hyperlink ref="A2" r:id="rId1"/>
    <hyperlink ref="A32" r:id="rId2"/>
    <hyperlink ref="A35" r:id="rId3"/>
    <hyperlink ref="A38" r:id="rId4"/>
    <hyperlink ref="A41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2013-11-06T10:02:09Z</dcterms:modified>
</cp:coreProperties>
</file>